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" sheetId="5" r:id="rId1"/>
  </sheets>
  <definedNames>
    <definedName name="_xlnm._FilterDatabase" localSheetId="0" hidden="1">成绩!$A$2:$XEX$21</definedName>
    <definedName name="_xlnm.Print_Area" localSheetId="0">成绩!$A$1:$K$21</definedName>
  </definedNames>
  <calcPr calcId="144525"/>
</workbook>
</file>

<file path=xl/sharedStrings.xml><?xml version="1.0" encoding="utf-8"?>
<sst xmlns="http://schemas.openxmlformats.org/spreadsheetml/2006/main" count="72" uniqueCount="36">
  <si>
    <t>贵州锦兴轻合金装备制造有限公司招聘总成绩名单</t>
  </si>
  <si>
    <t>序号</t>
  </si>
  <si>
    <t>姓名</t>
  </si>
  <si>
    <t>岗位</t>
  </si>
  <si>
    <t>笔试分数</t>
  </si>
  <si>
    <t>折算分数</t>
  </si>
  <si>
    <t>面试分数</t>
  </si>
  <si>
    <t>总成绩</t>
  </si>
  <si>
    <t>名次</t>
  </si>
  <si>
    <t>是否进入下一环节</t>
  </si>
  <si>
    <t>备注</t>
  </si>
  <si>
    <t>张清清</t>
  </si>
  <si>
    <t>综合文员</t>
  </si>
  <si>
    <t>是</t>
  </si>
  <si>
    <t>余万凤</t>
  </si>
  <si>
    <t>否</t>
  </si>
  <si>
    <t>李娇</t>
  </si>
  <si>
    <t>罗珠珠</t>
  </si>
  <si>
    <t>刘晓俊</t>
  </si>
  <si>
    <t>销售人员</t>
  </si>
  <si>
    <t>黄正琰</t>
  </si>
  <si>
    <t>张云涛</t>
  </si>
  <si>
    <t>唐炅菠</t>
  </si>
  <si>
    <t>芶旭东</t>
  </si>
  <si>
    <t>姚佳</t>
  </si>
  <si>
    <t>冯露云</t>
  </si>
  <si>
    <t>钟品海</t>
  </si>
  <si>
    <t>吕钦</t>
  </si>
  <si>
    <t>陈锡</t>
  </si>
  <si>
    <t>秦宇</t>
  </si>
  <si>
    <t>黄小顺</t>
  </si>
  <si>
    <t>廖胜</t>
  </si>
  <si>
    <t>未参加面试</t>
  </si>
  <si>
    <t>蔡林</t>
  </si>
  <si>
    <t>自愿放弃面试</t>
  </si>
  <si>
    <t>杨吉锟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</si>
</sst>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22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21"/>
  <sheetViews>
    <sheetView tabSelected="1" workbookViewId="0">
      <selection activeCell="K15" sqref="K15"/>
    </sheetView>
  </sheetViews>
  <sheetFormatPr defaultColWidth="9" defaultRowHeight="18.75"/>
  <cols>
    <col min="1" max="1" width="9" style="4"/>
    <col min="2" max="2" width="12.6333333333333" style="5" customWidth="1"/>
    <col min="3" max="3" width="20.5" style="5" customWidth="1"/>
    <col min="4" max="4" width="12.3833333333333" style="5" customWidth="1"/>
    <col min="5" max="5" width="14.6333333333333" style="5" customWidth="1"/>
    <col min="6" max="6" width="15.5" style="5" customWidth="1"/>
    <col min="7" max="7" width="15.8833333333333" style="5" customWidth="1"/>
    <col min="8" max="8" width="13.8833333333333" style="5" customWidth="1"/>
    <col min="9" max="9" width="15" style="5" customWidth="1"/>
    <col min="10" max="10" width="22.25" style="6" customWidth="1"/>
    <col min="11" max="11" width="27.1333333333333" style="5" customWidth="1"/>
    <col min="12" max="16384" width="9" style="5"/>
  </cols>
  <sheetData>
    <row r="1" ht="42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5" customHeight="1" spans="1:1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5</v>
      </c>
      <c r="H2" s="10" t="s">
        <v>7</v>
      </c>
      <c r="I2" s="10" t="s">
        <v>8</v>
      </c>
      <c r="J2" s="9" t="s">
        <v>9</v>
      </c>
      <c r="K2" s="10" t="s">
        <v>10</v>
      </c>
    </row>
    <row r="3" s="1" customFormat="1" ht="25" customHeight="1" spans="1:16378">
      <c r="A3" s="9">
        <f t="shared" ref="A3:A21" si="0">ROW()-2</f>
        <v>1</v>
      </c>
      <c r="B3" s="11" t="s">
        <v>11</v>
      </c>
      <c r="C3" s="10" t="s">
        <v>12</v>
      </c>
      <c r="D3" s="12">
        <v>45</v>
      </c>
      <c r="E3" s="13">
        <f t="shared" ref="E3:E15" si="1">ROUND(D3*40%,2)</f>
        <v>18</v>
      </c>
      <c r="F3" s="10">
        <v>85.4</v>
      </c>
      <c r="G3" s="10">
        <f t="shared" ref="G3:G21" si="2">ROUND(F3*60%,2)</f>
        <v>51.24</v>
      </c>
      <c r="H3" s="10">
        <f t="shared" ref="H3:H21" si="3">E3+G3</f>
        <v>69.24</v>
      </c>
      <c r="I3" s="10">
        <f>RANK(H3,H1:H3)</f>
        <v>1</v>
      </c>
      <c r="J3" s="9" t="s">
        <v>13</v>
      </c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="1" customFormat="1" ht="25" customHeight="1" spans="1:16378">
      <c r="A4" s="9">
        <f t="shared" si="0"/>
        <v>2</v>
      </c>
      <c r="B4" s="11" t="s">
        <v>14</v>
      </c>
      <c r="C4" s="10" t="s">
        <v>12</v>
      </c>
      <c r="D4" s="12">
        <v>53</v>
      </c>
      <c r="E4" s="13">
        <f t="shared" si="1"/>
        <v>21.2</v>
      </c>
      <c r="F4" s="10">
        <v>68.8</v>
      </c>
      <c r="G4" s="10">
        <f t="shared" si="2"/>
        <v>41.28</v>
      </c>
      <c r="H4" s="10">
        <f t="shared" si="3"/>
        <v>62.48</v>
      </c>
      <c r="I4" s="10">
        <v>2</v>
      </c>
      <c r="J4" s="9" t="s">
        <v>15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</row>
    <row r="5" s="1" customFormat="1" ht="25" customHeight="1" spans="1:16378">
      <c r="A5" s="9">
        <f t="shared" si="0"/>
        <v>3</v>
      </c>
      <c r="B5" s="14" t="s">
        <v>16</v>
      </c>
      <c r="C5" s="10" t="s">
        <v>12</v>
      </c>
      <c r="D5" s="12">
        <v>47</v>
      </c>
      <c r="E5" s="13">
        <f t="shared" si="1"/>
        <v>18.8</v>
      </c>
      <c r="F5" s="10">
        <v>70</v>
      </c>
      <c r="G5" s="10">
        <f t="shared" si="2"/>
        <v>42</v>
      </c>
      <c r="H5" s="10">
        <f t="shared" si="3"/>
        <v>60.8</v>
      </c>
      <c r="I5" s="10">
        <v>3</v>
      </c>
      <c r="J5" s="9" t="s">
        <v>15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</row>
    <row r="6" s="2" customFormat="1" ht="25" customHeight="1" spans="1:16378">
      <c r="A6" s="9">
        <f t="shared" si="0"/>
        <v>4</v>
      </c>
      <c r="B6" s="11" t="s">
        <v>17</v>
      </c>
      <c r="C6" s="10" t="s">
        <v>12</v>
      </c>
      <c r="D6" s="12">
        <v>45</v>
      </c>
      <c r="E6" s="13">
        <f t="shared" si="1"/>
        <v>18</v>
      </c>
      <c r="F6" s="10">
        <v>70.5</v>
      </c>
      <c r="G6" s="10">
        <f t="shared" si="2"/>
        <v>42.3</v>
      </c>
      <c r="H6" s="10">
        <f t="shared" si="3"/>
        <v>60.3</v>
      </c>
      <c r="I6" s="10">
        <v>4</v>
      </c>
      <c r="J6" s="9" t="s">
        <v>15</v>
      </c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</row>
    <row r="7" ht="25" customHeight="1" spans="1:11">
      <c r="A7" s="9">
        <f t="shared" si="0"/>
        <v>5</v>
      </c>
      <c r="B7" s="11" t="s">
        <v>18</v>
      </c>
      <c r="C7" s="10" t="s">
        <v>19</v>
      </c>
      <c r="D7" s="15">
        <v>41</v>
      </c>
      <c r="E7" s="13">
        <f t="shared" si="1"/>
        <v>16.4</v>
      </c>
      <c r="F7" s="10">
        <v>81.6</v>
      </c>
      <c r="G7" s="10">
        <f t="shared" si="2"/>
        <v>48.96</v>
      </c>
      <c r="H7" s="10">
        <f t="shared" si="3"/>
        <v>65.36</v>
      </c>
      <c r="I7" s="10">
        <v>1</v>
      </c>
      <c r="J7" s="9" t="s">
        <v>13</v>
      </c>
      <c r="K7" s="10"/>
    </row>
    <row r="8" ht="25" customHeight="1" spans="1:16378">
      <c r="A8" s="9">
        <f t="shared" si="0"/>
        <v>6</v>
      </c>
      <c r="B8" s="11" t="s">
        <v>20</v>
      </c>
      <c r="C8" s="10" t="s">
        <v>19</v>
      </c>
      <c r="D8" s="15">
        <v>40</v>
      </c>
      <c r="E8" s="13">
        <f t="shared" si="1"/>
        <v>16</v>
      </c>
      <c r="F8" s="10">
        <v>80.4</v>
      </c>
      <c r="G8" s="10">
        <f t="shared" si="2"/>
        <v>48.24</v>
      </c>
      <c r="H8" s="10">
        <f t="shared" si="3"/>
        <v>64.24</v>
      </c>
      <c r="I8" s="10">
        <v>2</v>
      </c>
      <c r="J8" s="9" t="s">
        <v>13</v>
      </c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  <c r="XET8" s="18"/>
      <c r="XEU8" s="18"/>
      <c r="XEV8" s="18"/>
      <c r="XEW8" s="18"/>
      <c r="XEX8" s="18"/>
    </row>
    <row r="9" s="1" customFormat="1" ht="25" customHeight="1" spans="1:16378">
      <c r="A9" s="9">
        <f t="shared" si="0"/>
        <v>7</v>
      </c>
      <c r="B9" s="11" t="s">
        <v>21</v>
      </c>
      <c r="C9" s="10" t="s">
        <v>19</v>
      </c>
      <c r="D9" s="15">
        <v>41</v>
      </c>
      <c r="E9" s="13">
        <f t="shared" si="1"/>
        <v>16.4</v>
      </c>
      <c r="F9" s="10">
        <v>71.6</v>
      </c>
      <c r="G9" s="10">
        <f t="shared" si="2"/>
        <v>42.96</v>
      </c>
      <c r="H9" s="10">
        <f t="shared" si="3"/>
        <v>59.36</v>
      </c>
      <c r="I9" s="10">
        <v>3</v>
      </c>
      <c r="J9" s="9" t="s">
        <v>13</v>
      </c>
      <c r="K9" s="1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</row>
    <row r="10" s="1" customFormat="1" ht="25" customHeight="1" spans="1:16378">
      <c r="A10" s="9">
        <f t="shared" si="0"/>
        <v>8</v>
      </c>
      <c r="B10" s="11" t="s">
        <v>22</v>
      </c>
      <c r="C10" s="10" t="s">
        <v>19</v>
      </c>
      <c r="D10" s="15">
        <v>39</v>
      </c>
      <c r="E10" s="13">
        <f t="shared" si="1"/>
        <v>15.6</v>
      </c>
      <c r="F10" s="10">
        <v>70</v>
      </c>
      <c r="G10" s="10">
        <f t="shared" si="2"/>
        <v>42</v>
      </c>
      <c r="H10" s="10">
        <f t="shared" si="3"/>
        <v>57.6</v>
      </c>
      <c r="I10" s="10">
        <v>4</v>
      </c>
      <c r="J10" s="9" t="s">
        <v>13</v>
      </c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</row>
    <row r="11" s="2" customFormat="1" ht="25" customHeight="1" spans="1:11">
      <c r="A11" s="9">
        <f t="shared" si="0"/>
        <v>9</v>
      </c>
      <c r="B11" s="11" t="s">
        <v>23</v>
      </c>
      <c r="C11" s="10" t="s">
        <v>19</v>
      </c>
      <c r="D11" s="15">
        <v>36</v>
      </c>
      <c r="E11" s="13">
        <f t="shared" si="1"/>
        <v>14.4</v>
      </c>
      <c r="F11" s="10">
        <v>71.8</v>
      </c>
      <c r="G11" s="10">
        <f t="shared" si="2"/>
        <v>43.08</v>
      </c>
      <c r="H11" s="10">
        <f t="shared" si="3"/>
        <v>57.48</v>
      </c>
      <c r="I11" s="10">
        <v>5</v>
      </c>
      <c r="J11" s="9" t="s">
        <v>13</v>
      </c>
      <c r="K11" s="10"/>
    </row>
    <row r="12" s="2" customFormat="1" ht="25" customHeight="1" spans="1:16378">
      <c r="A12" s="9">
        <f t="shared" si="0"/>
        <v>10</v>
      </c>
      <c r="B12" s="11" t="s">
        <v>24</v>
      </c>
      <c r="C12" s="10" t="s">
        <v>19</v>
      </c>
      <c r="D12" s="15">
        <v>36</v>
      </c>
      <c r="E12" s="13">
        <f t="shared" si="1"/>
        <v>14.4</v>
      </c>
      <c r="F12" s="10">
        <v>67</v>
      </c>
      <c r="G12" s="10">
        <f t="shared" si="2"/>
        <v>40.2</v>
      </c>
      <c r="H12" s="10">
        <f t="shared" si="3"/>
        <v>54.6</v>
      </c>
      <c r="I12" s="10">
        <v>6</v>
      </c>
      <c r="J12" s="9" t="s">
        <v>15</v>
      </c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</row>
    <row r="13" s="1" customFormat="1" ht="25" customHeight="1" spans="1:16378">
      <c r="A13" s="9">
        <f t="shared" si="0"/>
        <v>11</v>
      </c>
      <c r="B13" s="11" t="s">
        <v>25</v>
      </c>
      <c r="C13" s="10" t="s">
        <v>19</v>
      </c>
      <c r="D13" s="15">
        <v>37</v>
      </c>
      <c r="E13" s="13">
        <f t="shared" si="1"/>
        <v>14.8</v>
      </c>
      <c r="F13" s="10">
        <v>65</v>
      </c>
      <c r="G13" s="10">
        <f t="shared" si="2"/>
        <v>39</v>
      </c>
      <c r="H13" s="10">
        <f t="shared" si="3"/>
        <v>53.8</v>
      </c>
      <c r="I13" s="10">
        <v>7</v>
      </c>
      <c r="J13" s="9" t="s">
        <v>15</v>
      </c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</row>
    <row r="14" s="3" customFormat="1" ht="25" customHeight="1" spans="1:16378">
      <c r="A14" s="9">
        <f t="shared" si="0"/>
        <v>12</v>
      </c>
      <c r="B14" s="11" t="s">
        <v>26</v>
      </c>
      <c r="C14" s="10" t="s">
        <v>19</v>
      </c>
      <c r="D14" s="15">
        <v>34</v>
      </c>
      <c r="E14" s="13">
        <f t="shared" si="1"/>
        <v>13.6</v>
      </c>
      <c r="F14" s="10">
        <v>66.4</v>
      </c>
      <c r="G14" s="10">
        <f t="shared" si="2"/>
        <v>39.84</v>
      </c>
      <c r="H14" s="10">
        <f t="shared" si="3"/>
        <v>53.44</v>
      </c>
      <c r="I14" s="10">
        <v>8</v>
      </c>
      <c r="J14" s="9" t="s">
        <v>15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</row>
    <row r="15" s="2" customFormat="1" ht="25" customHeight="1" spans="1:11">
      <c r="A15" s="9">
        <f t="shared" si="0"/>
        <v>13</v>
      </c>
      <c r="B15" s="11" t="s">
        <v>27</v>
      </c>
      <c r="C15" s="10" t="s">
        <v>19</v>
      </c>
      <c r="D15" s="15">
        <v>38</v>
      </c>
      <c r="E15" s="13">
        <f t="shared" si="1"/>
        <v>15.2</v>
      </c>
      <c r="F15" s="10">
        <v>63.6</v>
      </c>
      <c r="G15" s="10">
        <f t="shared" si="2"/>
        <v>38.16</v>
      </c>
      <c r="H15" s="10">
        <f t="shared" si="3"/>
        <v>53.36</v>
      </c>
      <c r="I15" s="10">
        <v>9</v>
      </c>
      <c r="J15" s="9" t="s">
        <v>15</v>
      </c>
      <c r="K15" s="17"/>
    </row>
    <row r="16" s="2" customFormat="1" ht="25" customHeight="1" spans="1:16378">
      <c r="A16" s="9">
        <f t="shared" si="0"/>
        <v>14</v>
      </c>
      <c r="B16" s="11" t="s">
        <v>28</v>
      </c>
      <c r="C16" s="10" t="s">
        <v>19</v>
      </c>
      <c r="D16" s="15">
        <v>31</v>
      </c>
      <c r="E16" s="13">
        <f>ROUND((D16/1.5)*40%,2)</f>
        <v>8.27</v>
      </c>
      <c r="F16" s="10">
        <v>66.8</v>
      </c>
      <c r="G16" s="10">
        <f t="shared" si="2"/>
        <v>40.08</v>
      </c>
      <c r="H16" s="10">
        <f t="shared" si="3"/>
        <v>48.35</v>
      </c>
      <c r="I16" s="10">
        <v>10</v>
      </c>
      <c r="J16" s="9" t="s">
        <v>15</v>
      </c>
      <c r="K16" s="1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</row>
    <row r="17" s="2" customFormat="1" ht="25" customHeight="1" spans="1:11">
      <c r="A17" s="9">
        <f t="shared" si="0"/>
        <v>15</v>
      </c>
      <c r="B17" s="11" t="s">
        <v>29</v>
      </c>
      <c r="C17" s="10" t="s">
        <v>19</v>
      </c>
      <c r="D17" s="15">
        <v>32</v>
      </c>
      <c r="E17" s="13">
        <f>ROUND((D17/1.5)*40%,2)</f>
        <v>8.53</v>
      </c>
      <c r="F17" s="16">
        <v>65</v>
      </c>
      <c r="G17" s="10">
        <f t="shared" si="2"/>
        <v>39</v>
      </c>
      <c r="H17" s="10">
        <f t="shared" si="3"/>
        <v>47.53</v>
      </c>
      <c r="I17" s="10">
        <v>11</v>
      </c>
      <c r="J17" s="9" t="s">
        <v>15</v>
      </c>
      <c r="K17" s="17"/>
    </row>
    <row r="18" s="2" customFormat="1" ht="25" customHeight="1" spans="1:11">
      <c r="A18" s="9">
        <f t="shared" si="0"/>
        <v>16</v>
      </c>
      <c r="B18" s="11" t="s">
        <v>30</v>
      </c>
      <c r="C18" s="10" t="s">
        <v>19</v>
      </c>
      <c r="D18" s="15">
        <v>32</v>
      </c>
      <c r="E18" s="13">
        <f>ROUND((D18/1.5)*40%,2)</f>
        <v>8.53</v>
      </c>
      <c r="F18" s="10">
        <v>63.8</v>
      </c>
      <c r="G18" s="10">
        <f t="shared" si="2"/>
        <v>38.28</v>
      </c>
      <c r="H18" s="10">
        <f t="shared" si="3"/>
        <v>46.81</v>
      </c>
      <c r="I18" s="10">
        <v>12</v>
      </c>
      <c r="J18" s="9" t="s">
        <v>15</v>
      </c>
      <c r="K18" s="19"/>
    </row>
    <row r="19" s="2" customFormat="1" ht="25" customHeight="1" spans="1:11">
      <c r="A19" s="9">
        <f t="shared" si="0"/>
        <v>17</v>
      </c>
      <c r="B19" s="11" t="s">
        <v>31</v>
      </c>
      <c r="C19" s="10" t="s">
        <v>19</v>
      </c>
      <c r="D19" s="15">
        <v>38</v>
      </c>
      <c r="E19" s="13">
        <f>ROUND(D19*40%,2)</f>
        <v>15.2</v>
      </c>
      <c r="F19" s="10"/>
      <c r="G19" s="10">
        <f t="shared" si="2"/>
        <v>0</v>
      </c>
      <c r="H19" s="10">
        <f t="shared" si="3"/>
        <v>15.2</v>
      </c>
      <c r="I19" s="10"/>
      <c r="J19" s="9" t="s">
        <v>15</v>
      </c>
      <c r="K19" s="9" t="s">
        <v>32</v>
      </c>
    </row>
    <row r="20" ht="25" customHeight="1" spans="1:16378">
      <c r="A20" s="9">
        <f t="shared" si="0"/>
        <v>18</v>
      </c>
      <c r="B20" s="11" t="s">
        <v>33</v>
      </c>
      <c r="C20" s="10" t="s">
        <v>19</v>
      </c>
      <c r="D20" s="15">
        <v>33</v>
      </c>
      <c r="E20" s="13">
        <f>ROUND(D20*40%,2)</f>
        <v>13.2</v>
      </c>
      <c r="F20" s="10"/>
      <c r="G20" s="10">
        <f t="shared" si="2"/>
        <v>0</v>
      </c>
      <c r="H20" s="10">
        <f t="shared" si="3"/>
        <v>13.2</v>
      </c>
      <c r="I20" s="10"/>
      <c r="J20" s="9" t="s">
        <v>15</v>
      </c>
      <c r="K20" s="9" t="s">
        <v>34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</row>
    <row r="21" s="2" customFormat="1" ht="25" customHeight="1" spans="1:11">
      <c r="A21" s="9">
        <f t="shared" si="0"/>
        <v>19</v>
      </c>
      <c r="B21" s="11" t="s">
        <v>35</v>
      </c>
      <c r="C21" s="10" t="s">
        <v>19</v>
      </c>
      <c r="D21" s="15">
        <v>30</v>
      </c>
      <c r="E21" s="13">
        <f>ROUND((D21/1.5)*40%,2)</f>
        <v>8</v>
      </c>
      <c r="F21" s="10"/>
      <c r="G21" s="10">
        <f t="shared" si="2"/>
        <v>0</v>
      </c>
      <c r="H21" s="10">
        <f t="shared" si="3"/>
        <v>8</v>
      </c>
      <c r="I21" s="10"/>
      <c r="J21" s="9" t="s">
        <v>15</v>
      </c>
      <c r="K21" s="9" t="s">
        <v>34</v>
      </c>
    </row>
  </sheetData>
  <autoFilter ref="A2:XEX21">
    <extLst/>
  </autoFilter>
  <sortState ref="A7:XEX21">
    <sortCondition ref="H7:H21" descending="1"/>
  </sortState>
  <mergeCells count="1">
    <mergeCell ref="A1:K1"/>
  </mergeCells>
  <conditionalFormatting sqref="B3:B6">
    <cfRule type="duplicateValues" dxfId="0" priority="2"/>
  </conditionalFormatting>
  <conditionalFormatting sqref="B7:B21">
    <cfRule type="duplicateValues" dxfId="0" priority="1"/>
  </conditionalFormatting>
  <conditionalFormatting sqref="B1:B2 B22:B1048576">
    <cfRule type="duplicateValues" dxfId="0" priority="3"/>
  </conditionalFormatting>
  <pageMargins left="0.7" right="0.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陳元句</cp:lastModifiedBy>
  <dcterms:created xsi:type="dcterms:W3CDTF">2023-03-13T09:51:00Z</dcterms:created>
  <dcterms:modified xsi:type="dcterms:W3CDTF">2023-04-10T01:45:16Z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94BD65EC7B65449191B24C99EB67EB61_13</vt:lpwstr>
  </property>
  <property fmtid="{D5CDD505-2E9C-101B-9397-08002B2CF9AE}" pid="3" name="KSOProductBuildVer">
    <vt:lpwstr>2052-11.8.2.8411</vt:lpwstr>
  </property>
</Properties>
</file>