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特岗选岗一览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<sst xmlns="http://schemas.openxmlformats.org/spreadsheetml/2006/main" count="139" uniqueCount="83">
  <si>
    <t>附件2：</t>
  </si>
  <si>
    <t>道真自治县2020年中小学（园）“特岗计划”教师选岗一览表</t>
  </si>
  <si>
    <t>序号</t>
  </si>
  <si>
    <t>学校名</t>
  </si>
  <si>
    <t>学段</t>
  </si>
  <si>
    <t>学科设岗计划数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</si>
  <si>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</si>
  <si>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</si>
  <si>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</si>
  <si>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</si>
  <si>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</si>
  <si>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</si>
  <si>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</si>
  <si>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</si>
  <si>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</si>
  <si>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</si>
  <si>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</si>
  <si>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</si>
  <si>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</si>
  <si>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</si>
  <si>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</si>
  <si>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</si>
  <si>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</si>
  <si>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</si>
  <si>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学前</t>
  </si>
  <si>
    <t>隆兴中学</t>
  </si>
  <si>
    <t>初中</t>
  </si>
  <si>
    <t>地理是硕师</t>
  </si>
  <si>
    <t>棕坪学校中</t>
  </si>
  <si>
    <t>旧城中学</t>
  </si>
  <si>
    <t>忠信中学</t>
  </si>
  <si>
    <t>洛龙中学</t>
  </si>
  <si>
    <t>数学是硕师</t>
  </si>
  <si>
    <t>阳溪学校中</t>
  </si>
  <si>
    <t>河口学校中</t>
  </si>
  <si>
    <t>三桥中学</t>
  </si>
  <si>
    <t>平模中学</t>
  </si>
  <si>
    <t>初中合计</t>
  </si>
  <si>
    <t>莲池小学</t>
  </si>
  <si>
    <t>小、幼</t>
  </si>
  <si>
    <t>幼儿园一组</t>
  </si>
  <si>
    <t>大联小学</t>
  </si>
  <si>
    <t>幼儿园二组</t>
  </si>
  <si>
    <t>花池小学</t>
  </si>
  <si>
    <t>杉木小学</t>
  </si>
  <si>
    <t>石桥小学</t>
  </si>
  <si>
    <t>槐坪学校</t>
  </si>
  <si>
    <t>幼儿园一组、二组各1人</t>
  </si>
  <si>
    <t>永成学校</t>
  </si>
  <si>
    <t>关坝小学</t>
  </si>
  <si>
    <t>清溪小学</t>
  </si>
  <si>
    <t>群益小学</t>
  </si>
  <si>
    <t>山岩小学</t>
  </si>
  <si>
    <t>增产小学</t>
  </si>
  <si>
    <t>大塘小学</t>
  </si>
  <si>
    <t>阳坝小学</t>
  </si>
  <si>
    <t>龙台小学</t>
  </si>
  <si>
    <t>凌肖小学</t>
  </si>
  <si>
    <t>小学</t>
  </si>
  <si>
    <t>大田小学</t>
  </si>
  <si>
    <t>接龙小学</t>
  </si>
  <si>
    <t>杠村小学</t>
  </si>
  <si>
    <t>开建小学</t>
  </si>
  <si>
    <t>顺河小学</t>
  </si>
  <si>
    <t>兴宝小学</t>
  </si>
  <si>
    <t>村小合计</t>
  </si>
  <si>
    <t>旧城小学</t>
  </si>
  <si>
    <t>棕坪学校小</t>
  </si>
  <si>
    <t>河口学校小</t>
  </si>
  <si>
    <t>阳溪小学</t>
  </si>
  <si>
    <t>平模小学</t>
  </si>
  <si>
    <t>三会小学</t>
  </si>
  <si>
    <t>中心小学合计</t>
  </si>
  <si>
    <t>小学合计</t>
  </si>
  <si>
    <t>棕坪幼儿园</t>
  </si>
  <si>
    <t>幼儿园</t>
  </si>
  <si>
    <t>旧城幼儿园</t>
  </si>
  <si>
    <t>幼儿园一组、二组各2人</t>
  </si>
  <si>
    <t>洛龙幼儿园</t>
  </si>
  <si>
    <t>三桥镇幼儿园</t>
  </si>
  <si>
    <t>平模幼儿园</t>
  </si>
  <si>
    <t>幼儿园合计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</si>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</sst>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b/>
      <sz val="13"/>
      <color indexed="54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54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color indexed="19"/>
      <name val="宋体"/>
      <family val="0"/>
    </font>
    <font>
      <sz val="10"/>
      <color indexed="62"/>
      <name val="宋体"/>
      <family val="0"/>
    </font>
    <font>
      <b/>
      <sz val="10"/>
      <color indexed="53"/>
      <name val="宋体"/>
      <family val="0"/>
    </font>
    <font>
      <sz val="10"/>
      <color indexed="53"/>
      <name val="宋体"/>
      <family val="0"/>
    </font>
    <font>
      <sz val="10"/>
      <color indexed="17"/>
      <name val="宋体"/>
      <family val="0"/>
    </font>
    <font>
      <sz val="12"/>
      <color indexed="8"/>
      <name val="宋体"/>
      <family val="0"/>
    </font>
    <font>
      <sz val="10"/>
      <color theme="1"/>
      <name val="Calibri"/>
      <family val="0"/>
    </font>
    <font>
      <sz val="10"/>
      <color rgb="FF3F3F76"/>
      <name val="Calibri"/>
      <family val="0"/>
    </font>
    <font>
      <sz val="10"/>
      <color rgb="FF9C0006"/>
      <name val="Calibri"/>
      <family val="0"/>
    </font>
    <font>
      <sz val="10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0"/>
      <color rgb="FFFF0000"/>
      <name val="Calibri"/>
      <family val="0"/>
    </font>
    <font>
      <b/>
      <sz val="18"/>
      <color theme="3"/>
      <name val="Calibri Light"/>
      <family val="0"/>
    </font>
    <font>
      <i/>
      <sz val="10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0"/>
      <color rgb="FF3F3F3F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sz val="10"/>
      <color rgb="FFFA7D00"/>
      <name val="Calibri"/>
      <family val="0"/>
    </font>
    <font>
      <b/>
      <sz val="10"/>
      <color theme="1"/>
      <name val="Calibri"/>
      <family val="0"/>
    </font>
    <font>
      <sz val="10"/>
      <color rgb="FF006100"/>
      <name val="Calibri"/>
      <family val="0"/>
    </font>
    <font>
      <sz val="10"/>
      <color rgb="FF9C65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22"/>
      <color theme="1"/>
      <name val="黑体"/>
      <family val="3"/>
    </font>
    <font>
      <sz val="10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workbookViewId="0" topLeftCell="A1">
      <pane ySplit="4" topLeftCell="A31" activePane="bottomLeft" state="frozen"/>
      <selection pane="bottomLeft" activeCell="V48" sqref="V48"/>
    </sheetView>
  </sheetViews>
  <sheetFormatPr defaultColWidth="9.00390625" defaultRowHeight="15.75"/>
  <cols>
    <col min="1" max="1" width="3.50390625" style="3" customWidth="1"/>
    <col min="2" max="2" width="10.25390625" style="3" customWidth="1"/>
    <col min="3" max="3" width="12.50390625" style="3" customWidth="1"/>
    <col min="4" max="4" width="4.875" style="3" customWidth="1"/>
    <col min="5" max="21" width="4.50390625" style="3" customWidth="1"/>
    <col min="22" max="22" width="19.50390625" style="4" customWidth="1"/>
    <col min="23" max="16384" width="9.00390625" style="3" customWidth="1"/>
  </cols>
  <sheetData>
    <row r="1" spans="1:22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6</v>
      </c>
    </row>
    <row r="4" spans="1:22" s="1" customFormat="1" ht="36" customHeight="1">
      <c r="A4" s="7"/>
      <c r="B4" s="7"/>
      <c r="C4" s="7"/>
      <c r="D4" s="8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8" t="s">
        <v>24</v>
      </c>
      <c r="V4" s="7"/>
    </row>
    <row r="5" spans="1:22" s="1" customFormat="1" ht="16.5" customHeight="1">
      <c r="A5" s="7">
        <v>1</v>
      </c>
      <c r="B5" s="9" t="s">
        <v>25</v>
      </c>
      <c r="C5" s="7" t="s">
        <v>26</v>
      </c>
      <c r="D5" s="7">
        <f>SUM(E5:U5)</f>
        <v>4</v>
      </c>
      <c r="E5" s="8"/>
      <c r="F5" s="8">
        <v>1</v>
      </c>
      <c r="G5" s="8">
        <v>1</v>
      </c>
      <c r="H5" s="8"/>
      <c r="I5" s="8"/>
      <c r="J5" s="8"/>
      <c r="K5" s="8">
        <v>1</v>
      </c>
      <c r="L5" s="8">
        <v>1</v>
      </c>
      <c r="M5" s="8"/>
      <c r="N5" s="8"/>
      <c r="O5" s="8"/>
      <c r="P5" s="8"/>
      <c r="Q5" s="8"/>
      <c r="R5" s="8"/>
      <c r="S5" s="8"/>
      <c r="T5" s="8"/>
      <c r="U5" s="8"/>
      <c r="V5" s="8" t="s">
        <v>27</v>
      </c>
    </row>
    <row r="6" spans="1:22" s="1" customFormat="1" ht="16.5" customHeight="1">
      <c r="A6" s="7">
        <v>2</v>
      </c>
      <c r="B6" s="9" t="s">
        <v>28</v>
      </c>
      <c r="C6" s="7" t="s">
        <v>26</v>
      </c>
      <c r="D6" s="7">
        <f>SUM(E6:U6)</f>
        <v>2</v>
      </c>
      <c r="E6" s="9"/>
      <c r="F6" s="9"/>
      <c r="G6" s="8">
        <v>1</v>
      </c>
      <c r="H6" s="8">
        <v>1</v>
      </c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</row>
    <row r="7" spans="1:22" s="1" customFormat="1" ht="16.5" customHeight="1">
      <c r="A7" s="7">
        <v>3</v>
      </c>
      <c r="B7" s="9" t="s">
        <v>29</v>
      </c>
      <c r="C7" s="7" t="s">
        <v>26</v>
      </c>
      <c r="D7" s="7">
        <f>SUM(E7:U7)</f>
        <v>7</v>
      </c>
      <c r="E7" s="9"/>
      <c r="F7" s="8">
        <v>3</v>
      </c>
      <c r="G7" s="8">
        <v>1</v>
      </c>
      <c r="H7" s="8">
        <v>1</v>
      </c>
      <c r="I7" s="8">
        <v>1</v>
      </c>
      <c r="J7" s="9"/>
      <c r="K7" s="8"/>
      <c r="L7" s="9"/>
      <c r="M7" s="8">
        <v>1</v>
      </c>
      <c r="N7" s="9"/>
      <c r="O7" s="9"/>
      <c r="P7" s="9"/>
      <c r="Q7" s="9"/>
      <c r="R7" s="9"/>
      <c r="S7" s="9"/>
      <c r="T7" s="9"/>
      <c r="U7" s="9"/>
      <c r="V7" s="8"/>
    </row>
    <row r="8" spans="1:22" s="1" customFormat="1" ht="16.5" customHeight="1">
      <c r="A8" s="7">
        <v>5</v>
      </c>
      <c r="B8" s="9" t="s">
        <v>30</v>
      </c>
      <c r="C8" s="7" t="s">
        <v>26</v>
      </c>
      <c r="D8" s="7">
        <f aca="true" t="shared" si="0" ref="D8:D13">SUM(E8:U8)</f>
        <v>1</v>
      </c>
      <c r="E8" s="8"/>
      <c r="F8" s="8"/>
      <c r="G8" s="8"/>
      <c r="H8" s="8"/>
      <c r="I8" s="8"/>
      <c r="J8" s="8"/>
      <c r="K8" s="8"/>
      <c r="L8" s="8">
        <v>1</v>
      </c>
      <c r="M8" s="8"/>
      <c r="N8" s="8"/>
      <c r="O8" s="8"/>
      <c r="P8" s="8"/>
      <c r="Q8" s="8"/>
      <c r="R8" s="8"/>
      <c r="S8" s="8"/>
      <c r="T8" s="8"/>
      <c r="U8" s="8"/>
      <c r="V8" s="7"/>
    </row>
    <row r="9" spans="1:22" s="1" customFormat="1" ht="16.5" customHeight="1">
      <c r="A9" s="7">
        <v>6</v>
      </c>
      <c r="B9" s="9" t="s">
        <v>31</v>
      </c>
      <c r="C9" s="7" t="s">
        <v>26</v>
      </c>
      <c r="D9" s="7">
        <f t="shared" si="0"/>
        <v>3</v>
      </c>
      <c r="E9" s="9"/>
      <c r="F9" s="8">
        <v>1</v>
      </c>
      <c r="G9" s="8">
        <v>1</v>
      </c>
      <c r="H9" s="9"/>
      <c r="I9" s="9"/>
      <c r="J9" s="8">
        <v>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7" t="s">
        <v>32</v>
      </c>
    </row>
    <row r="10" spans="1:22" s="1" customFormat="1" ht="16.5" customHeight="1">
      <c r="A10" s="7">
        <v>7</v>
      </c>
      <c r="B10" s="9" t="s">
        <v>33</v>
      </c>
      <c r="C10" s="7" t="s">
        <v>26</v>
      </c>
      <c r="D10" s="7">
        <f t="shared" si="0"/>
        <v>3</v>
      </c>
      <c r="E10" s="9"/>
      <c r="F10" s="8">
        <v>1</v>
      </c>
      <c r="G10" s="8">
        <v>1</v>
      </c>
      <c r="H10" s="8">
        <v>1</v>
      </c>
      <c r="I10" s="9"/>
      <c r="J10" s="9"/>
      <c r="K10" s="9"/>
      <c r="L10" s="9"/>
      <c r="M10" s="9"/>
      <c r="N10" s="9"/>
      <c r="O10" s="9"/>
      <c r="P10" s="9"/>
      <c r="Q10" s="9"/>
      <c r="R10" s="8"/>
      <c r="S10" s="9"/>
      <c r="T10" s="9"/>
      <c r="U10" s="9"/>
      <c r="V10" s="8"/>
    </row>
    <row r="11" spans="1:22" s="1" customFormat="1" ht="16.5" customHeight="1">
      <c r="A11" s="7">
        <v>8</v>
      </c>
      <c r="B11" s="9" t="s">
        <v>34</v>
      </c>
      <c r="C11" s="7" t="s">
        <v>26</v>
      </c>
      <c r="D11" s="7">
        <f t="shared" si="0"/>
        <v>2</v>
      </c>
      <c r="E11" s="9"/>
      <c r="F11" s="9"/>
      <c r="G11" s="9"/>
      <c r="H11" s="9"/>
      <c r="I11" s="8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8">
        <v>1</v>
      </c>
      <c r="U11" s="9"/>
      <c r="V11" s="7"/>
    </row>
    <row r="12" spans="1:22" s="1" customFormat="1" ht="16.5" customHeight="1">
      <c r="A12" s="7">
        <v>9</v>
      </c>
      <c r="B12" s="9" t="s">
        <v>35</v>
      </c>
      <c r="C12" s="7" t="s">
        <v>26</v>
      </c>
      <c r="D12" s="7">
        <f t="shared" si="0"/>
        <v>1</v>
      </c>
      <c r="E12" s="9"/>
      <c r="F12" s="9"/>
      <c r="G12" s="8"/>
      <c r="H12" s="9"/>
      <c r="I12" s="9"/>
      <c r="J12" s="9"/>
      <c r="K12" s="9"/>
      <c r="L12" s="8">
        <v>1</v>
      </c>
      <c r="M12" s="9"/>
      <c r="N12" s="9"/>
      <c r="O12" s="9"/>
      <c r="P12" s="9"/>
      <c r="Q12" s="9"/>
      <c r="R12" s="9"/>
      <c r="S12" s="9"/>
      <c r="T12" s="9"/>
      <c r="U12" s="9"/>
      <c r="V12" s="8"/>
    </row>
    <row r="13" spans="1:22" s="1" customFormat="1" ht="16.5" customHeight="1">
      <c r="A13" s="7">
        <v>10</v>
      </c>
      <c r="B13" s="9" t="s">
        <v>36</v>
      </c>
      <c r="C13" s="7" t="s">
        <v>26</v>
      </c>
      <c r="D13" s="7">
        <f t="shared" si="0"/>
        <v>1</v>
      </c>
      <c r="E13" s="9"/>
      <c r="F13" s="9"/>
      <c r="G13" s="9"/>
      <c r="H13" s="9"/>
      <c r="I13" s="9"/>
      <c r="J13" s="9"/>
      <c r="K13" s="8">
        <v>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8"/>
    </row>
    <row r="14" spans="1:22" s="1" customFormat="1" ht="15" customHeight="1">
      <c r="A14" s="7" t="s">
        <v>37</v>
      </c>
      <c r="B14" s="7"/>
      <c r="C14" s="8"/>
      <c r="D14" s="8">
        <f>SUM(D5:D13)</f>
        <v>24</v>
      </c>
      <c r="E14" s="8">
        <f aca="true" t="shared" si="1" ref="C14:U14">SUM(E5:E13)</f>
        <v>0</v>
      </c>
      <c r="F14" s="8">
        <f t="shared" si="1"/>
        <v>6</v>
      </c>
      <c r="G14" s="8">
        <f t="shared" si="1"/>
        <v>5</v>
      </c>
      <c r="H14" s="8">
        <f t="shared" si="1"/>
        <v>3</v>
      </c>
      <c r="I14" s="8">
        <f t="shared" si="1"/>
        <v>2</v>
      </c>
      <c r="J14" s="8">
        <f t="shared" si="1"/>
        <v>1</v>
      </c>
      <c r="K14" s="8">
        <f t="shared" si="1"/>
        <v>2</v>
      </c>
      <c r="L14" s="8">
        <f t="shared" si="1"/>
        <v>3</v>
      </c>
      <c r="M14" s="8">
        <f t="shared" si="1"/>
        <v>1</v>
      </c>
      <c r="N14" s="8">
        <f t="shared" si="1"/>
        <v>0</v>
      </c>
      <c r="O14" s="8">
        <f t="shared" si="1"/>
        <v>0</v>
      </c>
      <c r="P14" s="8">
        <f t="shared" si="1"/>
        <v>0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1</v>
      </c>
      <c r="U14" s="8">
        <f t="shared" si="1"/>
        <v>0</v>
      </c>
      <c r="V14" s="8"/>
    </row>
    <row r="15" spans="1:22" s="1" customFormat="1" ht="16.5" customHeight="1">
      <c r="A15" s="7">
        <v>1</v>
      </c>
      <c r="B15" s="9" t="s">
        <v>38</v>
      </c>
      <c r="C15" s="7" t="s">
        <v>39</v>
      </c>
      <c r="D15" s="7">
        <f aca="true" t="shared" si="2" ref="D15:D22">E15+F15+G15+H15+I15+J15+K15+L15+M15+N15+O15+P15+Q15+R15+S15+T15+U15</f>
        <v>3</v>
      </c>
      <c r="E15" s="8">
        <v>1</v>
      </c>
      <c r="F15" s="8"/>
      <c r="G15" s="8"/>
      <c r="H15" s="8"/>
      <c r="I15" s="8"/>
      <c r="J15" s="8"/>
      <c r="K15" s="8"/>
      <c r="L15" s="16"/>
      <c r="M15" s="16"/>
      <c r="N15" s="8"/>
      <c r="O15" s="8">
        <v>1</v>
      </c>
      <c r="P15" s="8"/>
      <c r="Q15" s="8"/>
      <c r="R15" s="8"/>
      <c r="S15" s="8"/>
      <c r="T15" s="8"/>
      <c r="U15" s="8">
        <v>1</v>
      </c>
      <c r="V15" s="8" t="s">
        <v>40</v>
      </c>
    </row>
    <row r="16" spans="1:22" s="1" customFormat="1" ht="16.5" customHeight="1">
      <c r="A16" s="7">
        <v>2</v>
      </c>
      <c r="B16" s="9" t="s">
        <v>41</v>
      </c>
      <c r="C16" s="7" t="s">
        <v>39</v>
      </c>
      <c r="D16" s="7">
        <f t="shared" si="2"/>
        <v>4</v>
      </c>
      <c r="E16" s="8">
        <v>1</v>
      </c>
      <c r="F16" s="8">
        <v>1</v>
      </c>
      <c r="G16" s="9"/>
      <c r="H16" s="9"/>
      <c r="I16" s="9"/>
      <c r="J16" s="9"/>
      <c r="K16" s="9"/>
      <c r="L16" s="9"/>
      <c r="M16" s="9"/>
      <c r="N16" s="9"/>
      <c r="O16" s="9"/>
      <c r="P16" s="8">
        <v>1</v>
      </c>
      <c r="Q16" s="9"/>
      <c r="R16" s="9"/>
      <c r="S16" s="9"/>
      <c r="T16" s="9"/>
      <c r="U16" s="8">
        <v>1</v>
      </c>
      <c r="V16" s="8" t="s">
        <v>42</v>
      </c>
    </row>
    <row r="17" spans="1:22" s="1" customFormat="1" ht="16.5" customHeight="1">
      <c r="A17" s="7">
        <v>3</v>
      </c>
      <c r="B17" s="9" t="s">
        <v>43</v>
      </c>
      <c r="C17" s="7" t="s">
        <v>39</v>
      </c>
      <c r="D17" s="7">
        <f t="shared" si="2"/>
        <v>3</v>
      </c>
      <c r="E17" s="9"/>
      <c r="F17" s="8">
        <v>1</v>
      </c>
      <c r="G17" s="9"/>
      <c r="H17" s="9"/>
      <c r="I17" s="9"/>
      <c r="J17" s="9"/>
      <c r="K17" s="9"/>
      <c r="L17" s="9"/>
      <c r="M17" s="9"/>
      <c r="N17" s="8">
        <v>1</v>
      </c>
      <c r="O17" s="9"/>
      <c r="P17" s="9"/>
      <c r="Q17" s="9"/>
      <c r="R17" s="9"/>
      <c r="S17" s="9"/>
      <c r="T17" s="9"/>
      <c r="U17" s="8">
        <v>1</v>
      </c>
      <c r="V17" s="8" t="s">
        <v>40</v>
      </c>
    </row>
    <row r="18" spans="1:22" s="1" customFormat="1" ht="16.5" customHeight="1">
      <c r="A18" s="7">
        <v>4</v>
      </c>
      <c r="B18" s="9" t="s">
        <v>44</v>
      </c>
      <c r="C18" s="7" t="s">
        <v>39</v>
      </c>
      <c r="D18" s="7">
        <f t="shared" si="2"/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8">
        <v>1</v>
      </c>
      <c r="V18" s="8" t="s">
        <v>42</v>
      </c>
    </row>
    <row r="19" spans="1:22" s="1" customFormat="1" ht="16.5" customHeight="1">
      <c r="A19" s="7">
        <v>5</v>
      </c>
      <c r="B19" s="9" t="s">
        <v>45</v>
      </c>
      <c r="C19" s="7" t="s">
        <v>39</v>
      </c>
      <c r="D19" s="7">
        <f t="shared" si="2"/>
        <v>2</v>
      </c>
      <c r="E19" s="8">
        <v>1</v>
      </c>
      <c r="F19" s="9"/>
      <c r="G19" s="8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8"/>
      <c r="V19" s="8"/>
    </row>
    <row r="20" spans="1:22" s="1" customFormat="1" ht="16.5" customHeight="1">
      <c r="A20" s="7">
        <v>6</v>
      </c>
      <c r="B20" s="8" t="s">
        <v>46</v>
      </c>
      <c r="C20" s="7" t="s">
        <v>39</v>
      </c>
      <c r="D20" s="7">
        <f t="shared" si="2"/>
        <v>7</v>
      </c>
      <c r="E20" s="8">
        <v>2</v>
      </c>
      <c r="F20" s="8">
        <v>1</v>
      </c>
      <c r="G20" s="8"/>
      <c r="H20" s="8"/>
      <c r="I20" s="8"/>
      <c r="J20" s="8"/>
      <c r="K20" s="8"/>
      <c r="L20" s="8"/>
      <c r="M20" s="8"/>
      <c r="N20" s="8"/>
      <c r="O20" s="8">
        <v>1</v>
      </c>
      <c r="P20" s="8">
        <v>1</v>
      </c>
      <c r="Q20" s="8"/>
      <c r="R20" s="8"/>
      <c r="S20" s="8"/>
      <c r="T20" s="8"/>
      <c r="U20" s="8">
        <v>2</v>
      </c>
      <c r="V20" s="8" t="s">
        <v>47</v>
      </c>
    </row>
    <row r="21" spans="1:22" s="1" customFormat="1" ht="16.5" customHeight="1">
      <c r="A21" s="7">
        <v>7</v>
      </c>
      <c r="B21" s="8" t="s">
        <v>48</v>
      </c>
      <c r="C21" s="7" t="s">
        <v>39</v>
      </c>
      <c r="D21" s="7">
        <f t="shared" si="2"/>
        <v>7</v>
      </c>
      <c r="E21" s="8">
        <v>1</v>
      </c>
      <c r="F21" s="8">
        <v>1</v>
      </c>
      <c r="G21" s="8">
        <v>1</v>
      </c>
      <c r="H21" s="8"/>
      <c r="I21" s="8"/>
      <c r="J21" s="8"/>
      <c r="K21" s="8"/>
      <c r="L21" s="8"/>
      <c r="M21" s="8"/>
      <c r="N21" s="8">
        <v>1</v>
      </c>
      <c r="O21" s="8"/>
      <c r="P21" s="8">
        <v>1</v>
      </c>
      <c r="Q21" s="8"/>
      <c r="R21" s="8"/>
      <c r="S21" s="8"/>
      <c r="T21" s="8"/>
      <c r="U21" s="8">
        <v>2</v>
      </c>
      <c r="V21" s="8" t="s">
        <v>47</v>
      </c>
    </row>
    <row r="22" spans="1:22" s="1" customFormat="1" ht="16.5" customHeight="1">
      <c r="A22" s="7">
        <v>8</v>
      </c>
      <c r="B22" s="9" t="s">
        <v>49</v>
      </c>
      <c r="C22" s="7" t="s">
        <v>39</v>
      </c>
      <c r="D22" s="7">
        <f t="shared" si="2"/>
        <v>6</v>
      </c>
      <c r="E22" s="8">
        <v>1</v>
      </c>
      <c r="F22" s="8">
        <v>2</v>
      </c>
      <c r="G22" s="9"/>
      <c r="H22" s="9"/>
      <c r="I22" s="9"/>
      <c r="J22" s="9"/>
      <c r="K22" s="9"/>
      <c r="L22" s="9"/>
      <c r="M22" s="9"/>
      <c r="N22" s="9"/>
      <c r="O22" s="8">
        <v>1</v>
      </c>
      <c r="P22" s="9"/>
      <c r="Q22" s="9"/>
      <c r="R22" s="9"/>
      <c r="S22" s="9"/>
      <c r="T22" s="9"/>
      <c r="U22" s="8">
        <v>2</v>
      </c>
      <c r="V22" s="8" t="s">
        <v>47</v>
      </c>
    </row>
    <row r="23" spans="1:22" s="1" customFormat="1" ht="16.5" customHeight="1">
      <c r="A23" s="7">
        <v>10</v>
      </c>
      <c r="B23" s="9" t="s">
        <v>50</v>
      </c>
      <c r="C23" s="7" t="s">
        <v>39</v>
      </c>
      <c r="D23" s="7">
        <f aca="true" t="shared" si="3" ref="D23:D36">E23+F23+G23+H23+I23+J23+K23+L23+M23+N23+O23+P23+Q23+R23+S23+T23+U23</f>
        <v>3</v>
      </c>
      <c r="E23" s="8">
        <v>1</v>
      </c>
      <c r="F23" s="8"/>
      <c r="G23" s="8">
        <v>1</v>
      </c>
      <c r="H23" s="8"/>
      <c r="I23" s="8"/>
      <c r="J23" s="8"/>
      <c r="K23" s="8"/>
      <c r="L23" s="16"/>
      <c r="M23" s="16"/>
      <c r="N23" s="8"/>
      <c r="O23" s="8"/>
      <c r="P23" s="8"/>
      <c r="Q23" s="8"/>
      <c r="R23" s="8"/>
      <c r="S23" s="8"/>
      <c r="T23" s="8"/>
      <c r="U23" s="8">
        <v>1</v>
      </c>
      <c r="V23" s="8" t="s">
        <v>40</v>
      </c>
    </row>
    <row r="24" spans="1:22" s="1" customFormat="1" ht="16.5" customHeight="1">
      <c r="A24" s="7">
        <v>11</v>
      </c>
      <c r="B24" s="9" t="s">
        <v>51</v>
      </c>
      <c r="C24" s="7" t="s">
        <v>39</v>
      </c>
      <c r="D24" s="7">
        <f t="shared" si="3"/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8">
        <v>1</v>
      </c>
      <c r="V24" s="8" t="s">
        <v>42</v>
      </c>
    </row>
    <row r="25" spans="1:22" s="1" customFormat="1" ht="16.5" customHeight="1">
      <c r="A25" s="7">
        <v>12</v>
      </c>
      <c r="B25" s="9" t="s">
        <v>52</v>
      </c>
      <c r="C25" s="7" t="s">
        <v>39</v>
      </c>
      <c r="D25" s="7">
        <f t="shared" si="3"/>
        <v>3</v>
      </c>
      <c r="E25" s="8"/>
      <c r="F25" s="8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8">
        <v>2</v>
      </c>
      <c r="V25" s="8" t="s">
        <v>47</v>
      </c>
    </row>
    <row r="26" spans="1:22" s="1" customFormat="1" ht="16.5" customHeight="1">
      <c r="A26" s="7">
        <v>13</v>
      </c>
      <c r="B26" s="9" t="s">
        <v>53</v>
      </c>
      <c r="C26" s="7" t="s">
        <v>39</v>
      </c>
      <c r="D26" s="7">
        <f t="shared" si="3"/>
        <v>4</v>
      </c>
      <c r="E26" s="8">
        <v>1</v>
      </c>
      <c r="F26" s="9"/>
      <c r="G26" s="9"/>
      <c r="H26" s="9"/>
      <c r="I26" s="9"/>
      <c r="J26" s="9"/>
      <c r="K26" s="9"/>
      <c r="L26" s="9"/>
      <c r="M26" s="9"/>
      <c r="N26" s="8">
        <v>1</v>
      </c>
      <c r="O26" s="9"/>
      <c r="P26" s="9"/>
      <c r="Q26" s="9"/>
      <c r="R26" s="9"/>
      <c r="S26" s="9"/>
      <c r="T26" s="9"/>
      <c r="U26" s="8">
        <v>2</v>
      </c>
      <c r="V26" s="8" t="s">
        <v>47</v>
      </c>
    </row>
    <row r="27" spans="1:22" s="1" customFormat="1" ht="16.5" customHeight="1">
      <c r="A27" s="7">
        <v>14</v>
      </c>
      <c r="B27" s="9" t="s">
        <v>54</v>
      </c>
      <c r="C27" s="7" t="s">
        <v>39</v>
      </c>
      <c r="D27" s="7">
        <f t="shared" si="3"/>
        <v>5</v>
      </c>
      <c r="E27" s="8">
        <v>1</v>
      </c>
      <c r="F27" s="8">
        <v>1</v>
      </c>
      <c r="G27" s="9"/>
      <c r="H27" s="9"/>
      <c r="I27" s="9"/>
      <c r="J27" s="9"/>
      <c r="K27" s="9"/>
      <c r="L27" s="9"/>
      <c r="M27" s="9"/>
      <c r="N27" s="9"/>
      <c r="O27" s="8">
        <v>1</v>
      </c>
      <c r="P27" s="9"/>
      <c r="Q27" s="9"/>
      <c r="R27" s="9"/>
      <c r="S27" s="9"/>
      <c r="T27" s="9"/>
      <c r="U27" s="8">
        <v>2</v>
      </c>
      <c r="V27" s="8" t="s">
        <v>47</v>
      </c>
    </row>
    <row r="28" spans="1:22" s="1" customFormat="1" ht="16.5" customHeight="1">
      <c r="A28" s="7">
        <v>15</v>
      </c>
      <c r="B28" s="9" t="s">
        <v>55</v>
      </c>
      <c r="C28" s="7" t="s">
        <v>39</v>
      </c>
      <c r="D28" s="7">
        <f t="shared" si="3"/>
        <v>2</v>
      </c>
      <c r="E28" s="8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">
        <v>1</v>
      </c>
      <c r="V28" s="8" t="s">
        <v>42</v>
      </c>
    </row>
    <row r="29" spans="1:22" s="1" customFormat="1" ht="16.5" customHeight="1">
      <c r="A29" s="7">
        <v>16</v>
      </c>
      <c r="B29" s="9" t="s">
        <v>56</v>
      </c>
      <c r="C29" s="7" t="s">
        <v>39</v>
      </c>
      <c r="D29" s="7">
        <f t="shared" si="3"/>
        <v>4</v>
      </c>
      <c r="E29" s="8">
        <v>1</v>
      </c>
      <c r="F29" s="9"/>
      <c r="G29" s="8">
        <v>1</v>
      </c>
      <c r="H29" s="9"/>
      <c r="I29" s="9"/>
      <c r="J29" s="9"/>
      <c r="K29" s="9"/>
      <c r="L29" s="9"/>
      <c r="M29" s="9"/>
      <c r="N29" s="9"/>
      <c r="O29" s="8">
        <v>1</v>
      </c>
      <c r="P29" s="9"/>
      <c r="Q29" s="9"/>
      <c r="R29" s="9"/>
      <c r="S29" s="9"/>
      <c r="T29" s="9"/>
      <c r="U29" s="8">
        <v>1</v>
      </c>
      <c r="V29" s="8" t="s">
        <v>40</v>
      </c>
    </row>
    <row r="30" spans="1:22" s="1" customFormat="1" ht="16.5" customHeight="1">
      <c r="A30" s="7">
        <v>17</v>
      </c>
      <c r="B30" s="9" t="s">
        <v>57</v>
      </c>
      <c r="C30" s="7" t="s">
        <v>58</v>
      </c>
      <c r="D30" s="7">
        <f t="shared" si="3"/>
        <v>1</v>
      </c>
      <c r="E30" s="8"/>
      <c r="F30" s="9"/>
      <c r="G30" s="8"/>
      <c r="H30" s="9"/>
      <c r="I30" s="9"/>
      <c r="J30" s="9"/>
      <c r="K30" s="9"/>
      <c r="L30" s="9"/>
      <c r="M30" s="9"/>
      <c r="N30" s="8"/>
      <c r="O30" s="8"/>
      <c r="P30" s="8">
        <v>1</v>
      </c>
      <c r="Q30" s="9"/>
      <c r="R30" s="9"/>
      <c r="S30" s="9"/>
      <c r="T30" s="9"/>
      <c r="U30" s="8"/>
      <c r="V30" s="8"/>
    </row>
    <row r="31" spans="1:22" s="1" customFormat="1" ht="16.5" customHeight="1">
      <c r="A31" s="7">
        <v>18</v>
      </c>
      <c r="B31" s="9" t="s">
        <v>59</v>
      </c>
      <c r="C31" s="7" t="s">
        <v>39</v>
      </c>
      <c r="D31" s="7">
        <f t="shared" si="3"/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8">
        <v>2</v>
      </c>
      <c r="V31" s="8" t="s">
        <v>47</v>
      </c>
    </row>
    <row r="32" spans="1:22" s="1" customFormat="1" ht="16.5" customHeight="1">
      <c r="A32" s="7">
        <v>20</v>
      </c>
      <c r="B32" s="9" t="s">
        <v>60</v>
      </c>
      <c r="C32" s="7" t="s">
        <v>39</v>
      </c>
      <c r="D32" s="7">
        <f t="shared" si="3"/>
        <v>3</v>
      </c>
      <c r="E32" s="8">
        <v>1</v>
      </c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8">
        <v>2</v>
      </c>
      <c r="V32" s="8" t="s">
        <v>47</v>
      </c>
    </row>
    <row r="33" spans="1:22" s="1" customFormat="1" ht="16.5" customHeight="1">
      <c r="A33" s="7">
        <v>21</v>
      </c>
      <c r="B33" s="9" t="s">
        <v>61</v>
      </c>
      <c r="C33" s="7" t="s">
        <v>39</v>
      </c>
      <c r="D33" s="7">
        <f t="shared" si="3"/>
        <v>3</v>
      </c>
      <c r="E33" s="9"/>
      <c r="F33" s="8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">
        <v>2</v>
      </c>
      <c r="V33" s="8" t="s">
        <v>47</v>
      </c>
    </row>
    <row r="34" spans="1:22" s="1" customFormat="1" ht="16.5" customHeight="1">
      <c r="A34" s="7">
        <v>22</v>
      </c>
      <c r="B34" s="9" t="s">
        <v>62</v>
      </c>
      <c r="C34" s="7" t="s">
        <v>39</v>
      </c>
      <c r="D34" s="7">
        <f t="shared" si="3"/>
        <v>1</v>
      </c>
      <c r="E34" s="9"/>
      <c r="F34" s="9"/>
      <c r="G34" s="8">
        <v>1</v>
      </c>
      <c r="H34" s="9"/>
      <c r="I34" s="9"/>
      <c r="J34" s="9"/>
      <c r="K34" s="9"/>
      <c r="L34" s="9"/>
      <c r="M34" s="9"/>
      <c r="N34" s="9"/>
      <c r="O34" s="9"/>
      <c r="P34" s="8"/>
      <c r="Q34" s="9"/>
      <c r="R34" s="9"/>
      <c r="S34" s="9"/>
      <c r="T34" s="9"/>
      <c r="U34" s="9"/>
      <c r="V34" s="8"/>
    </row>
    <row r="35" spans="1:22" s="1" customFormat="1" ht="16.5" customHeight="1">
      <c r="A35" s="7">
        <v>23</v>
      </c>
      <c r="B35" s="9" t="s">
        <v>63</v>
      </c>
      <c r="C35" s="7" t="s">
        <v>39</v>
      </c>
      <c r="D35" s="7">
        <f t="shared" si="3"/>
        <v>2</v>
      </c>
      <c r="E35" s="8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8">
        <v>1</v>
      </c>
      <c r="V35" s="7" t="s">
        <v>40</v>
      </c>
    </row>
    <row r="36" spans="1:22" s="1" customFormat="1" ht="16.5" customHeight="1">
      <c r="A36" s="7">
        <v>24</v>
      </c>
      <c r="B36" s="9" t="s">
        <v>64</v>
      </c>
      <c r="C36" s="7" t="s">
        <v>39</v>
      </c>
      <c r="D36" s="7">
        <f t="shared" si="3"/>
        <v>2</v>
      </c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1</v>
      </c>
      <c r="V36" s="7" t="s">
        <v>42</v>
      </c>
    </row>
    <row r="37" spans="1:22" s="2" customFormat="1" ht="16.5" customHeight="1">
      <c r="A37" s="7" t="s">
        <v>65</v>
      </c>
      <c r="B37" s="7"/>
      <c r="C37" s="8">
        <f aca="true" t="shared" si="4" ref="C37:U37">SUM(C15:C36)</f>
        <v>0</v>
      </c>
      <c r="D37" s="8">
        <f t="shared" si="4"/>
        <v>69</v>
      </c>
      <c r="E37" s="8">
        <f t="shared" si="4"/>
        <v>14</v>
      </c>
      <c r="F37" s="8">
        <f t="shared" si="4"/>
        <v>9</v>
      </c>
      <c r="G37" s="8">
        <f t="shared" si="4"/>
        <v>6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M37" s="8">
        <f t="shared" si="4"/>
        <v>0</v>
      </c>
      <c r="N37" s="8">
        <f t="shared" si="4"/>
        <v>3</v>
      </c>
      <c r="O37" s="8">
        <f t="shared" si="4"/>
        <v>5</v>
      </c>
      <c r="P37" s="8">
        <f t="shared" si="4"/>
        <v>4</v>
      </c>
      <c r="Q37" s="8">
        <f t="shared" si="4"/>
        <v>0</v>
      </c>
      <c r="R37" s="8">
        <f t="shared" si="4"/>
        <v>0</v>
      </c>
      <c r="S37" s="8">
        <f t="shared" si="4"/>
        <v>0</v>
      </c>
      <c r="T37" s="8">
        <f t="shared" si="4"/>
        <v>0</v>
      </c>
      <c r="U37" s="8">
        <f t="shared" si="4"/>
        <v>28</v>
      </c>
      <c r="V37" s="7"/>
    </row>
    <row r="38" spans="1:22" s="1" customFormat="1" ht="16.5" customHeight="1">
      <c r="A38" s="7">
        <v>2</v>
      </c>
      <c r="B38" s="9" t="s">
        <v>66</v>
      </c>
      <c r="C38" s="7" t="s">
        <v>58</v>
      </c>
      <c r="D38" s="7">
        <f aca="true" t="shared" si="5" ref="D38:D45">E38+F38+G38+H38+I38+J38+K38+L38+M38+N38+O38+P38+Q38+R38+S38+T38+U38</f>
        <v>2</v>
      </c>
      <c r="E38" s="8"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8">
        <v>1</v>
      </c>
      <c r="S38" s="9"/>
      <c r="T38" s="9"/>
      <c r="U38" s="9"/>
      <c r="V38" s="10"/>
    </row>
    <row r="39" spans="1:22" s="1" customFormat="1" ht="16.5" customHeight="1">
      <c r="A39" s="7">
        <v>3</v>
      </c>
      <c r="B39" s="9" t="s">
        <v>67</v>
      </c>
      <c r="C39" s="7" t="s">
        <v>58</v>
      </c>
      <c r="D39" s="7">
        <f t="shared" si="5"/>
        <v>5</v>
      </c>
      <c r="E39" s="8">
        <v>1</v>
      </c>
      <c r="F39" s="8">
        <v>1</v>
      </c>
      <c r="G39" s="8">
        <v>1</v>
      </c>
      <c r="H39" s="8"/>
      <c r="I39" s="8"/>
      <c r="J39" s="8"/>
      <c r="K39" s="8"/>
      <c r="L39" s="16"/>
      <c r="M39" s="16"/>
      <c r="N39" s="8"/>
      <c r="O39" s="8"/>
      <c r="P39" s="8">
        <v>1</v>
      </c>
      <c r="Q39" s="8"/>
      <c r="R39" s="8">
        <v>1</v>
      </c>
      <c r="S39" s="8"/>
      <c r="T39" s="8"/>
      <c r="U39" s="8"/>
      <c r="V39" s="8"/>
    </row>
    <row r="40" spans="1:22" s="1" customFormat="1" ht="16.5" customHeight="1">
      <c r="A40" s="7">
        <v>5</v>
      </c>
      <c r="B40" s="9" t="s">
        <v>68</v>
      </c>
      <c r="C40" s="7" t="s">
        <v>58</v>
      </c>
      <c r="D40" s="7">
        <f t="shared" si="5"/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>
        <v>1</v>
      </c>
      <c r="S40" s="9"/>
      <c r="T40" s="9"/>
      <c r="U40" s="9"/>
      <c r="V40" s="8"/>
    </row>
    <row r="41" spans="1:22" s="1" customFormat="1" ht="16.5" customHeight="1">
      <c r="A41" s="7">
        <v>7</v>
      </c>
      <c r="B41" s="9" t="s">
        <v>69</v>
      </c>
      <c r="C41" s="7" t="s">
        <v>58</v>
      </c>
      <c r="D41" s="7">
        <f t="shared" si="5"/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8">
        <v>1</v>
      </c>
      <c r="S41" s="9"/>
      <c r="T41" s="9"/>
      <c r="U41" s="9"/>
      <c r="V41" s="8"/>
    </row>
    <row r="42" spans="1:22" s="1" customFormat="1" ht="16.5" customHeight="1">
      <c r="A42" s="7">
        <v>8</v>
      </c>
      <c r="B42" s="9" t="s">
        <v>70</v>
      </c>
      <c r="C42" s="7" t="s">
        <v>58</v>
      </c>
      <c r="D42" s="7">
        <f t="shared" si="5"/>
        <v>5</v>
      </c>
      <c r="E42" s="9"/>
      <c r="F42" s="8">
        <v>1</v>
      </c>
      <c r="G42" s="9"/>
      <c r="H42" s="9"/>
      <c r="I42" s="9"/>
      <c r="J42" s="9"/>
      <c r="K42" s="9"/>
      <c r="L42" s="9"/>
      <c r="M42" s="9"/>
      <c r="N42" s="8">
        <v>1</v>
      </c>
      <c r="O42" s="8">
        <v>1</v>
      </c>
      <c r="P42" s="8">
        <v>1</v>
      </c>
      <c r="Q42" s="9"/>
      <c r="R42" s="8"/>
      <c r="S42" s="9"/>
      <c r="T42" s="8">
        <v>1</v>
      </c>
      <c r="U42" s="9"/>
      <c r="V42" s="8"/>
    </row>
    <row r="43" spans="1:22" s="1" customFormat="1" ht="16.5" customHeight="1">
      <c r="A43" s="7">
        <v>9</v>
      </c>
      <c r="B43" s="9" t="s">
        <v>71</v>
      </c>
      <c r="C43" s="10" t="s">
        <v>58</v>
      </c>
      <c r="D43" s="7">
        <f t="shared" si="5"/>
        <v>1</v>
      </c>
      <c r="E43" s="9"/>
      <c r="F43" s="9"/>
      <c r="G43" s="8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</row>
    <row r="44" spans="1:22" s="1" customFormat="1" ht="16.5" customHeight="1">
      <c r="A44" s="7" t="s">
        <v>72</v>
      </c>
      <c r="B44" s="7"/>
      <c r="C44" s="9">
        <f aca="true" t="shared" si="6" ref="C44:U44">SUM(C38:C43)</f>
        <v>0</v>
      </c>
      <c r="D44" s="9">
        <f t="shared" si="6"/>
        <v>15</v>
      </c>
      <c r="E44" s="9">
        <f t="shared" si="6"/>
        <v>2</v>
      </c>
      <c r="F44" s="9">
        <f t="shared" si="6"/>
        <v>2</v>
      </c>
      <c r="G44" s="9">
        <f t="shared" si="6"/>
        <v>2</v>
      </c>
      <c r="H44" s="9">
        <f t="shared" si="6"/>
        <v>0</v>
      </c>
      <c r="I44" s="9">
        <f t="shared" si="6"/>
        <v>0</v>
      </c>
      <c r="J44" s="9">
        <f t="shared" si="6"/>
        <v>0</v>
      </c>
      <c r="K44" s="9">
        <f t="shared" si="6"/>
        <v>0</v>
      </c>
      <c r="L44" s="9">
        <f t="shared" si="6"/>
        <v>0</v>
      </c>
      <c r="M44" s="9">
        <f t="shared" si="6"/>
        <v>0</v>
      </c>
      <c r="N44" s="9">
        <f t="shared" si="6"/>
        <v>1</v>
      </c>
      <c r="O44" s="9">
        <f t="shared" si="6"/>
        <v>1</v>
      </c>
      <c r="P44" s="9">
        <f t="shared" si="6"/>
        <v>2</v>
      </c>
      <c r="Q44" s="9">
        <f t="shared" si="6"/>
        <v>0</v>
      </c>
      <c r="R44" s="9">
        <f t="shared" si="6"/>
        <v>4</v>
      </c>
      <c r="S44" s="9">
        <f t="shared" si="6"/>
        <v>0</v>
      </c>
      <c r="T44" s="9">
        <f t="shared" si="6"/>
        <v>1</v>
      </c>
      <c r="U44" s="9">
        <f t="shared" si="6"/>
        <v>0</v>
      </c>
      <c r="V44" s="7"/>
    </row>
    <row r="45" spans="1:22" s="1" customFormat="1" ht="16.5" customHeight="1">
      <c r="A45" s="11" t="s">
        <v>73</v>
      </c>
      <c r="B45" s="11"/>
      <c r="C45" s="8">
        <f>C44+C37</f>
        <v>0</v>
      </c>
      <c r="D45" s="8">
        <f>D44+D37</f>
        <v>84</v>
      </c>
      <c r="E45" s="8">
        <f>E44+E37</f>
        <v>16</v>
      </c>
      <c r="F45" s="8">
        <f aca="true" t="shared" si="7" ref="F45:U45">F44+F37</f>
        <v>11</v>
      </c>
      <c r="G45" s="8">
        <f t="shared" si="7"/>
        <v>8</v>
      </c>
      <c r="H45" s="8">
        <f t="shared" si="7"/>
        <v>0</v>
      </c>
      <c r="I45" s="8">
        <f t="shared" si="7"/>
        <v>0</v>
      </c>
      <c r="J45" s="8">
        <f t="shared" si="7"/>
        <v>0</v>
      </c>
      <c r="K45" s="8">
        <f t="shared" si="7"/>
        <v>0</v>
      </c>
      <c r="L45" s="8">
        <f t="shared" si="7"/>
        <v>0</v>
      </c>
      <c r="M45" s="8">
        <f t="shared" si="7"/>
        <v>0</v>
      </c>
      <c r="N45" s="8">
        <f t="shared" si="7"/>
        <v>4</v>
      </c>
      <c r="O45" s="8">
        <f t="shared" si="7"/>
        <v>6</v>
      </c>
      <c r="P45" s="8">
        <f t="shared" si="7"/>
        <v>6</v>
      </c>
      <c r="Q45" s="8">
        <f t="shared" si="7"/>
        <v>0</v>
      </c>
      <c r="R45" s="8">
        <f t="shared" si="7"/>
        <v>4</v>
      </c>
      <c r="S45" s="8">
        <f t="shared" si="7"/>
        <v>0</v>
      </c>
      <c r="T45" s="8">
        <f t="shared" si="7"/>
        <v>1</v>
      </c>
      <c r="U45" s="8">
        <f t="shared" si="7"/>
        <v>28</v>
      </c>
      <c r="V45" s="7"/>
    </row>
    <row r="46" spans="1:22" s="1" customFormat="1" ht="16.5" customHeight="1">
      <c r="A46" s="7">
        <v>1</v>
      </c>
      <c r="B46" s="9" t="s">
        <v>74</v>
      </c>
      <c r="C46" s="7" t="s">
        <v>75</v>
      </c>
      <c r="D46" s="7">
        <f>SUM(E46:U46)</f>
        <v>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8">
        <v>2</v>
      </c>
      <c r="V46" s="8" t="s">
        <v>47</v>
      </c>
    </row>
    <row r="47" spans="1:22" s="1" customFormat="1" ht="16.5" customHeight="1">
      <c r="A47" s="7">
        <v>2</v>
      </c>
      <c r="B47" s="9" t="s">
        <v>76</v>
      </c>
      <c r="C47" s="7" t="s">
        <v>75</v>
      </c>
      <c r="D47" s="7">
        <f>SUM(E47:U47)</f>
        <v>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8">
        <v>4</v>
      </c>
      <c r="V47" s="8" t="s">
        <v>77</v>
      </c>
    </row>
    <row r="48" spans="1:22" ht="16.5" customHeight="1">
      <c r="A48" s="7">
        <v>4</v>
      </c>
      <c r="B48" s="9" t="s">
        <v>78</v>
      </c>
      <c r="C48" s="7" t="s">
        <v>75</v>
      </c>
      <c r="D48" s="7">
        <f>SUM(E48:U48)</f>
        <v>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8">
        <v>4</v>
      </c>
      <c r="V48" s="8" t="s">
        <v>77</v>
      </c>
    </row>
    <row r="49" spans="1:22" ht="16.5" customHeight="1">
      <c r="A49" s="7">
        <v>6</v>
      </c>
      <c r="B49" s="9" t="s">
        <v>79</v>
      </c>
      <c r="C49" s="10" t="s">
        <v>75</v>
      </c>
      <c r="D49" s="7">
        <f>SUM(E49:U49)</f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>
        <v>1</v>
      </c>
      <c r="U49" s="8"/>
      <c r="V49" s="8"/>
    </row>
    <row r="50" spans="1:22" ht="16.5" customHeight="1">
      <c r="A50" s="7">
        <v>7</v>
      </c>
      <c r="B50" s="9" t="s">
        <v>80</v>
      </c>
      <c r="C50" s="10" t="s">
        <v>75</v>
      </c>
      <c r="D50" s="7">
        <f>SUM(E50:U50)</f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>
        <v>1</v>
      </c>
      <c r="U50" s="9"/>
      <c r="V50" s="8"/>
    </row>
    <row r="51" spans="1:22" ht="16.5" customHeight="1">
      <c r="A51" s="7" t="s">
        <v>81</v>
      </c>
      <c r="B51" s="7"/>
      <c r="C51" s="8"/>
      <c r="D51" s="8">
        <f>SUM(D46:D50)</f>
        <v>12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f>SUM(T46:T50)</f>
        <v>2</v>
      </c>
      <c r="U51" s="8">
        <f>SUM(U46:U50)</f>
        <v>10</v>
      </c>
      <c r="V51" s="8"/>
    </row>
    <row r="52" spans="1:22" ht="16.5" customHeight="1">
      <c r="A52" s="12" t="s">
        <v>82</v>
      </c>
      <c r="B52" s="13"/>
      <c r="C52" s="14"/>
      <c r="D52" s="14">
        <f>D51+D45+D14</f>
        <v>120</v>
      </c>
      <c r="E52" s="14">
        <f>E51+E45+E14</f>
        <v>16</v>
      </c>
      <c r="F52" s="14">
        <f aca="true" t="shared" si="8" ref="F52:T52">F51+F45+F14</f>
        <v>17</v>
      </c>
      <c r="G52" s="14">
        <f t="shared" si="8"/>
        <v>13</v>
      </c>
      <c r="H52" s="14">
        <f t="shared" si="8"/>
        <v>3</v>
      </c>
      <c r="I52" s="14">
        <f t="shared" si="8"/>
        <v>2</v>
      </c>
      <c r="J52" s="14">
        <f t="shared" si="8"/>
        <v>1</v>
      </c>
      <c r="K52" s="14">
        <f t="shared" si="8"/>
        <v>2</v>
      </c>
      <c r="L52" s="14">
        <f t="shared" si="8"/>
        <v>3</v>
      </c>
      <c r="M52" s="14">
        <f t="shared" si="8"/>
        <v>1</v>
      </c>
      <c r="N52" s="14">
        <f t="shared" si="8"/>
        <v>4</v>
      </c>
      <c r="O52" s="14">
        <f t="shared" si="8"/>
        <v>6</v>
      </c>
      <c r="P52" s="14">
        <f t="shared" si="8"/>
        <v>6</v>
      </c>
      <c r="Q52" s="14">
        <f t="shared" si="8"/>
        <v>0</v>
      </c>
      <c r="R52" s="14">
        <f t="shared" si="8"/>
        <v>4</v>
      </c>
      <c r="S52" s="14">
        <f t="shared" si="8"/>
        <v>0</v>
      </c>
      <c r="T52" s="14">
        <f t="shared" si="8"/>
        <v>4</v>
      </c>
      <c r="U52" s="14">
        <f>U51+U45+U14</f>
        <v>38</v>
      </c>
      <c r="V52" s="17"/>
    </row>
  </sheetData>
  <sheetProtection/>
  <mergeCells count="13">
    <mergeCell ref="A1:V1"/>
    <mergeCell ref="A2:V2"/>
    <mergeCell ref="D3:U3"/>
    <mergeCell ref="A14:B14"/>
    <mergeCell ref="A37:B37"/>
    <mergeCell ref="A44:B44"/>
    <mergeCell ref="A45:B45"/>
    <mergeCell ref="A51:B51"/>
    <mergeCell ref="A52:B52"/>
    <mergeCell ref="A3:A4"/>
    <mergeCell ref="B3:B4"/>
    <mergeCell ref="C3:C4"/>
    <mergeCell ref="V3:V4"/>
  </mergeCells>
  <printOptions horizontalCentered="1"/>
  <pageMargins left="0.15694444444444444" right="0.15694444444444444" top="0.7868055555555555" bottom="0.5902777777777778" header="0.5118055555555555" footer="0.5118055555555555"/>
  <pageSetup horizontalDpi="600" verticalDpi="600" orientation="landscape" paperSize="9"/>
  <ignoredErrors>
    <ignoredError sqref="D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renmingyong</dc:creator>
  <cp:keywords/>
  <dc:description/>
  <cp:lastModifiedBy>Administrator</cp:lastModifiedBy>
  <cp:lastPrinted>2020-03-24T02:59:09Z</cp:lastPrinted>
  <dcterms:created xsi:type="dcterms:W3CDTF">2016-01-28T06:18:00Z</dcterms:created>
  <dcterms:modified xsi:type="dcterms:W3CDTF">2020-08-24T15:30:29Z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</Properties>
</file>